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Лоцкинська СР\2019\06\Протокол та рішення ХХУІІІ сесії\"/>
    </mc:Choice>
  </mc:AlternateContent>
  <xr:revisionPtr revIDLastSave="0" documentId="8_{170BE99A-9E94-45BC-A0F8-DE33998ED1BA}" xr6:coauthVersionLast="43" xr6:coauthVersionMax="43" xr10:uidLastSave="{00000000-0000-0000-0000-000000000000}"/>
  <bookViews>
    <workbookView xWindow="-120" yWindow="-120" windowWidth="19440" windowHeight="15150"/>
  </bookViews>
  <sheets>
    <sheet name="Лист1" sheetId="1" r:id="rId1"/>
  </sheets>
  <definedNames>
    <definedName name="_xlnm.Print_Area" localSheetId="0">Лист1!$A$1:$F$50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3" i="1" l="1"/>
  <c r="E32" i="1"/>
  <c r="D32" i="1"/>
  <c r="F32" i="1" s="1"/>
  <c r="F35" i="1"/>
  <c r="E34" i="1"/>
  <c r="D34" i="1"/>
  <c r="D29" i="1"/>
  <c r="F29" i="1" s="1"/>
  <c r="D27" i="1"/>
  <c r="F27" i="1"/>
  <c r="E16" i="1"/>
  <c r="E15" i="1" s="1"/>
  <c r="D16" i="1"/>
  <c r="D15" i="1"/>
  <c r="D36" i="1" s="1"/>
  <c r="E19" i="1"/>
  <c r="D23" i="1"/>
  <c r="D19" i="1" s="1"/>
  <c r="F26" i="1"/>
  <c r="F31" i="1"/>
  <c r="F30" i="1"/>
  <c r="F28" i="1"/>
  <c r="F25" i="1"/>
  <c r="F24" i="1"/>
  <c r="F22" i="1"/>
  <c r="F21" i="1"/>
  <c r="F20" i="1"/>
  <c r="F18" i="1"/>
  <c r="F17" i="1"/>
  <c r="F23" i="1"/>
  <c r="F34" i="1"/>
  <c r="D14" i="1" l="1"/>
  <c r="F19" i="1"/>
  <c r="E36" i="1"/>
  <c r="F36" i="1" s="1"/>
  <c r="E14" i="1"/>
  <c r="F15" i="1"/>
  <c r="F16" i="1"/>
  <c r="F14" i="1" l="1"/>
</calcChain>
</file>

<file path=xl/sharedStrings.xml><?xml version="1.0" encoding="utf-8"?>
<sst xmlns="http://schemas.openxmlformats.org/spreadsheetml/2006/main" count="55" uniqueCount="55">
  <si>
    <t>Загальний фонд</t>
  </si>
  <si>
    <t>Заробітна плата</t>
  </si>
  <si>
    <t>Продукти харчування</t>
  </si>
  <si>
    <t>Оплата послуг (крім комунальних)</t>
  </si>
  <si>
    <t>Оплата комунальних послуг та енергоносіїв</t>
  </si>
  <si>
    <t>Оплата електроенергії</t>
  </si>
  <si>
    <t>Оплата природного газу</t>
  </si>
  <si>
    <t>Поточні трансферти органам державного управління інших рівнів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</si>
  <si>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</si>
  <si>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</si>
  <si>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</si>
  <si>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</si>
  <si>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</si>
  <si>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</si>
  <si>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</si>
  <si>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</si>
  <si>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2110</t>
  </si>
  <si>
    <t xml:space="preserve">за економічною структурою бюджетної класифікації </t>
  </si>
  <si>
    <t>тис.грн.</t>
  </si>
  <si>
    <t>Додаток 2</t>
  </si>
  <si>
    <t>2120</t>
  </si>
  <si>
    <t>Оплата праці і нарахування на заробітну плату</t>
  </si>
  <si>
    <t>Оплата праці</t>
  </si>
  <si>
    <t>2111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</si>
  <si>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</si>
  <si>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</si>
  <si>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</si>
  <si>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</si>
  <si>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</si>
  <si>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2230</t>
  </si>
  <si>
    <t>2240</t>
  </si>
  <si>
    <t>2270</t>
  </si>
  <si>
    <t>2273</t>
  </si>
  <si>
    <t>2274</t>
  </si>
  <si>
    <t>2600</t>
  </si>
  <si>
    <t>Поточні трансферти</t>
  </si>
  <si>
    <t>2620</t>
  </si>
  <si>
    <t>2700</t>
  </si>
  <si>
    <t>Соціальне забезпечення</t>
  </si>
  <si>
    <t>2730</t>
  </si>
  <si>
    <t>Інші виплати населенню</t>
  </si>
  <si>
    <t>2800</t>
  </si>
  <si>
    <t>Інші поточні видатки</t>
  </si>
  <si>
    <t>Виконання сільського бюджету Лоцкинської сільської ради</t>
  </si>
  <si>
    <t>Всього видатків</t>
  </si>
  <si>
    <t>до рішення Лоцкинської сільської ради</t>
  </si>
  <si>
    <t>Франчук І.В.</t>
  </si>
  <si>
    <t>Окремі заходи по реалізації державних (регіональних) програм, не віднесені до заходів розвитку</t>
  </si>
  <si>
    <t>Капітальні трансферти органам державного управління інших органів</t>
  </si>
  <si>
    <t>Придбання основного капіталу</t>
  </si>
  <si>
    <t>Придбання обладнання і предметів довгострокового коритсування</t>
  </si>
  <si>
    <t>Капітальні трансферти</t>
  </si>
  <si>
    <t>Головний бухгалтер сільської ради</t>
  </si>
  <si>
    <t>по видатках за  січень - березень 2019 року</t>
  </si>
  <si>
    <t>№1 від 10.06.2019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</si>
</sst>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0" formatCode="0.000"/>
  </numFmts>
  <fonts count="12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40">
    <xf numFmtId="0" fontId="0" fillId="0" borderId="0" xfId="0"/>
    <xf numFmtId="0" fontId="2" fillId="0" borderId="0" xfId="0" applyFont="1"/>
    <xf numFmtId="0" fontId="4" fillId="0" borderId="0" xfId="0" quotePrefix="1" applyFont="1" applyBorder="1"/>
    <xf numFmtId="0" fontId="4" fillId="0" borderId="0" xfId="0" applyFont="1" applyBorder="1"/>
    <xf numFmtId="190" fontId="4" fillId="0" borderId="0" xfId="0" applyNumberFormat="1" applyFont="1" applyBorder="1"/>
    <xf numFmtId="2" fontId="4" fillId="0" borderId="0" xfId="0" applyNumberFormat="1" applyFont="1" applyBorder="1"/>
    <xf numFmtId="0" fontId="2" fillId="0" borderId="0" xfId="0" quotePrefix="1" applyFont="1" applyBorder="1"/>
    <xf numFmtId="0" fontId="2" fillId="0" borderId="0" xfId="0" applyFont="1" applyBorder="1"/>
    <xf numFmtId="190" fontId="2" fillId="0" borderId="0" xfId="0" applyNumberFormat="1" applyFont="1" applyBorder="1"/>
    <xf numFmtId="0" fontId="2" fillId="0" borderId="0" xfId="0" applyFont="1" applyBorder="1" applyAlignment="1">
      <alignment wrapText="1"/>
    </xf>
    <xf numFmtId="2" fontId="2" fillId="0" borderId="0" xfId="0" applyNumberFormat="1" applyFont="1" applyBorder="1"/>
    <xf numFmtId="0" fontId="3" fillId="0" borderId="0" xfId="0" applyFont="1"/>
    <xf numFmtId="190" fontId="3" fillId="0" borderId="0" xfId="0" applyNumberFormat="1" applyFont="1"/>
    <xf numFmtId="190" fontId="2" fillId="0" borderId="0" xfId="0" applyNumberFormat="1" applyFont="1" applyFill="1" applyBorder="1"/>
    <xf numFmtId="0" fontId="2" fillId="0" borderId="0" xfId="0" quotePrefix="1" applyFont="1" applyBorder="1" applyAlignment="1">
      <alignment horizontal="left"/>
    </xf>
    <xf numFmtId="190" fontId="2" fillId="0" borderId="0" xfId="0" applyNumberFormat="1" applyFont="1"/>
    <xf numFmtId="190" fontId="4" fillId="0" borderId="1" xfId="0" applyNumberFormat="1" applyFont="1" applyBorder="1"/>
    <xf numFmtId="190" fontId="5" fillId="0" borderId="1" xfId="0" applyNumberFormat="1" applyFont="1" applyBorder="1"/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1" xfId="1" quotePrefix="1" applyFont="1" applyBorder="1"/>
    <xf numFmtId="0" fontId="9" fillId="0" borderId="1" xfId="1" applyFont="1" applyBorder="1"/>
    <xf numFmtId="190" fontId="9" fillId="0" borderId="1" xfId="2" applyNumberFormat="1" applyFont="1" applyBorder="1"/>
    <xf numFmtId="0" fontId="8" fillId="0" borderId="1" xfId="1" quotePrefix="1" applyFont="1" applyBorder="1"/>
    <xf numFmtId="0" fontId="8" fillId="0" borderId="1" xfId="1" applyFont="1" applyBorder="1"/>
    <xf numFmtId="190" fontId="8" fillId="0" borderId="1" xfId="2" applyNumberFormat="1" applyFont="1" applyBorder="1"/>
    <xf numFmtId="190" fontId="8" fillId="0" borderId="1" xfId="3" applyNumberFormat="1" applyFont="1" applyBorder="1"/>
    <xf numFmtId="190" fontId="5" fillId="0" borderId="1" xfId="0" applyNumberFormat="1" applyFont="1" applyFill="1" applyBorder="1"/>
    <xf numFmtId="0" fontId="11" fillId="0" borderId="1" xfId="1" quotePrefix="1" applyFont="1" applyBorder="1"/>
    <xf numFmtId="0" fontId="11" fillId="0" borderId="1" xfId="1" applyFont="1" applyBorder="1"/>
    <xf numFmtId="190" fontId="11" fillId="0" borderId="1" xfId="2" applyNumberFormat="1" applyFont="1" applyBorder="1"/>
    <xf numFmtId="190" fontId="11" fillId="0" borderId="1" xfId="3" applyNumberFormat="1" applyFont="1" applyBorder="1"/>
    <xf numFmtId="190" fontId="3" fillId="0" borderId="1" xfId="0" applyNumberFormat="1" applyFont="1" applyBorder="1"/>
    <xf numFmtId="0" fontId="8" fillId="0" borderId="1" xfId="1" quotePrefix="1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50"/>
  <sheetViews>
    <sheetView tabSelected="1" zoomScaleNormal="100" zoomScaleSheetLayoutView="100" workbookViewId="0">
      <selection activeCell="E3" sqref="E3"/>
    </sheetView>
  </sheetViews>
  <sheetFormatPr defaultRowHeight="12.75" x14ac:dyDescent="0.2"/>
  <cols>
    <col min="2" max="2" width="13.85546875" bestFit="1" customWidth="1"/>
    <col min="3" max="3" width="43.7109375" customWidth="1"/>
    <col min="4" max="4" width="18" customWidth="1"/>
    <col min="5" max="5" width="15.7109375" customWidth="1"/>
    <col min="6" max="6" width="17.140625" customWidth="1"/>
  </cols>
  <sheetData>
    <row r="1" spans="2:6" x14ac:dyDescent="0.2">
      <c r="E1" s="1" t="s">
        <v>19</v>
      </c>
    </row>
    <row r="2" spans="2:6" x14ac:dyDescent="0.2">
      <c r="B2" s="1"/>
      <c r="C2" s="1"/>
      <c r="D2" s="1"/>
      <c r="E2" s="1" t="s">
        <v>45</v>
      </c>
      <c r="F2" s="1"/>
    </row>
    <row r="3" spans="2:6" x14ac:dyDescent="0.2">
      <c r="B3" s="1"/>
      <c r="C3" s="1"/>
      <c r="D3" s="1"/>
      <c r="E3" t="s">
        <v>54</v>
      </c>
      <c r="F3" s="1"/>
    </row>
    <row r="4" spans="2:6" x14ac:dyDescent="0.2">
      <c r="B4" s="1"/>
      <c r="C4" s="1"/>
      <c r="D4" s="1"/>
      <c r="F4" s="1"/>
    </row>
    <row r="5" spans="2:6" x14ac:dyDescent="0.2">
      <c r="B5" s="1"/>
      <c r="C5" s="1"/>
      <c r="D5" s="1"/>
      <c r="E5" s="1"/>
      <c r="F5" s="1"/>
    </row>
    <row r="6" spans="2:6" x14ac:dyDescent="0.2">
      <c r="B6" s="1"/>
      <c r="C6" s="1"/>
      <c r="D6" s="1"/>
      <c r="E6" s="1"/>
      <c r="F6" s="1"/>
    </row>
    <row r="7" spans="2:6" ht="18.75" x14ac:dyDescent="0.3">
      <c r="B7" s="35" t="s">
        <v>43</v>
      </c>
      <c r="C7" s="35"/>
      <c r="D7" s="35"/>
      <c r="E7" s="35"/>
      <c r="F7" s="35"/>
    </row>
    <row r="8" spans="2:6" ht="18.75" x14ac:dyDescent="0.3">
      <c r="B8" s="35" t="s">
        <v>53</v>
      </c>
      <c r="C8" s="35"/>
      <c r="D8" s="35"/>
      <c r="E8" s="35"/>
      <c r="F8" s="35"/>
    </row>
    <row r="9" spans="2:6" ht="18.75" x14ac:dyDescent="0.3">
      <c r="B9" s="35" t="s">
        <v>17</v>
      </c>
      <c r="C9" s="35"/>
      <c r="D9" s="35"/>
      <c r="E9" s="35"/>
      <c r="F9" s="35"/>
    </row>
    <row r="10" spans="2:6" ht="18.75" x14ac:dyDescent="0.3">
      <c r="B10" s="36" t="s">
        <v>18</v>
      </c>
      <c r="C10" s="36"/>
      <c r="D10" s="36"/>
      <c r="E10" s="36"/>
      <c r="F10" s="36"/>
    </row>
    <row r="11" spans="2:6" ht="14.25" x14ac:dyDescent="0.2">
      <c r="B11" s="37" t="s">
        <v>11</v>
      </c>
      <c r="C11" s="37" t="s">
        <v>12</v>
      </c>
      <c r="D11" s="39" t="s">
        <v>13</v>
      </c>
      <c r="E11" s="39"/>
      <c r="F11" s="39"/>
    </row>
    <row r="12" spans="2:6" ht="45.75" customHeight="1" x14ac:dyDescent="0.2">
      <c r="B12" s="38"/>
      <c r="C12" s="38"/>
      <c r="D12" s="18" t="s">
        <v>0</v>
      </c>
      <c r="E12" s="18" t="s">
        <v>8</v>
      </c>
      <c r="F12" s="19" t="s">
        <v>9</v>
      </c>
    </row>
    <row r="13" spans="2:6" ht="15" x14ac:dyDescent="0.2">
      <c r="B13" s="18">
        <v>1</v>
      </c>
      <c r="C13" s="18">
        <v>2</v>
      </c>
      <c r="D13" s="18">
        <v>3</v>
      </c>
      <c r="E13" s="18">
        <v>4</v>
      </c>
      <c r="F13" s="18">
        <v>5</v>
      </c>
    </row>
    <row r="14" spans="2:6" ht="15" x14ac:dyDescent="0.25">
      <c r="B14" s="20" t="s">
        <v>14</v>
      </c>
      <c r="C14" s="21" t="s">
        <v>10</v>
      </c>
      <c r="D14" s="22">
        <f>D15+D19+D29+D31+D27+D34</f>
        <v>1074.951</v>
      </c>
      <c r="E14" s="22">
        <f>E15+E19+E29+E31+E27+E32</f>
        <v>91.594999999999999</v>
      </c>
      <c r="F14" s="16">
        <f>D14+E14</f>
        <v>1166.546</v>
      </c>
    </row>
    <row r="15" spans="2:6" ht="15" x14ac:dyDescent="0.25">
      <c r="B15" s="23" t="s">
        <v>15</v>
      </c>
      <c r="C15" s="24" t="s">
        <v>21</v>
      </c>
      <c r="D15" s="25">
        <f>D16+D18</f>
        <v>580.41200000000003</v>
      </c>
      <c r="E15" s="25">
        <f>E16+E18</f>
        <v>71.534999999999997</v>
      </c>
      <c r="F15" s="17">
        <f t="shared" ref="F15:F35" si="0">D15+E15</f>
        <v>651.947</v>
      </c>
    </row>
    <row r="16" spans="2:6" ht="15" x14ac:dyDescent="0.25">
      <c r="B16" s="23" t="s">
        <v>16</v>
      </c>
      <c r="C16" s="24" t="s">
        <v>22</v>
      </c>
      <c r="D16" s="25">
        <f>D17</f>
        <v>482.67700000000002</v>
      </c>
      <c r="E16" s="25">
        <f>E17</f>
        <v>55.054000000000002</v>
      </c>
      <c r="F16" s="17">
        <f t="shared" si="0"/>
        <v>537.73099999999999</v>
      </c>
    </row>
    <row r="17" spans="2:6" ht="15" x14ac:dyDescent="0.25">
      <c r="B17" s="23" t="s">
        <v>23</v>
      </c>
      <c r="C17" s="24" t="s">
        <v>1</v>
      </c>
      <c r="D17" s="25">
        <v>482.67700000000002</v>
      </c>
      <c r="E17" s="26">
        <v>55.054000000000002</v>
      </c>
      <c r="F17" s="17">
        <f t="shared" si="0"/>
        <v>537.73099999999999</v>
      </c>
    </row>
    <row r="18" spans="2:6" ht="15" x14ac:dyDescent="0.25">
      <c r="B18" s="23" t="s">
        <v>20</v>
      </c>
      <c r="C18" s="24" t="s">
        <v>24</v>
      </c>
      <c r="D18" s="25">
        <v>97.734999999999999</v>
      </c>
      <c r="E18" s="27">
        <v>16.481000000000002</v>
      </c>
      <c r="F18" s="17">
        <f t="shared" si="0"/>
        <v>114.21600000000001</v>
      </c>
    </row>
    <row r="19" spans="2:6" ht="15" x14ac:dyDescent="0.25">
      <c r="B19" s="23" t="s">
        <v>25</v>
      </c>
      <c r="C19" s="24" t="s">
        <v>26</v>
      </c>
      <c r="D19" s="25">
        <f>D20+D21+D22+D23+D26</f>
        <v>209.85500000000002</v>
      </c>
      <c r="E19" s="25">
        <f>E20+E21+E22+E23+E26</f>
        <v>20.060000000000002</v>
      </c>
      <c r="F19" s="17">
        <f t="shared" si="0"/>
        <v>229.91500000000002</v>
      </c>
    </row>
    <row r="20" spans="2:6" ht="15" x14ac:dyDescent="0.25">
      <c r="B20" s="23" t="s">
        <v>27</v>
      </c>
      <c r="C20" s="24" t="s">
        <v>28</v>
      </c>
      <c r="D20" s="25">
        <v>15.337</v>
      </c>
      <c r="E20" s="27">
        <v>4.923</v>
      </c>
      <c r="F20" s="17">
        <f t="shared" si="0"/>
        <v>20.259999999999998</v>
      </c>
    </row>
    <row r="21" spans="2:6" ht="15" x14ac:dyDescent="0.25">
      <c r="B21" s="23" t="s">
        <v>29</v>
      </c>
      <c r="C21" s="24" t="s">
        <v>2</v>
      </c>
      <c r="D21" s="25">
        <v>15.842000000000001</v>
      </c>
      <c r="E21" s="27">
        <v>15.137</v>
      </c>
      <c r="F21" s="17">
        <f t="shared" si="0"/>
        <v>30.978999999999999</v>
      </c>
    </row>
    <row r="22" spans="2:6" ht="15" x14ac:dyDescent="0.25">
      <c r="B22" s="23" t="s">
        <v>30</v>
      </c>
      <c r="C22" s="24" t="s">
        <v>3</v>
      </c>
      <c r="D22" s="25">
        <v>2.9649999999999999</v>
      </c>
      <c r="E22" s="27">
        <v>0</v>
      </c>
      <c r="F22" s="17">
        <f t="shared" si="0"/>
        <v>2.9649999999999999</v>
      </c>
    </row>
    <row r="23" spans="2:6" ht="15" x14ac:dyDescent="0.25">
      <c r="B23" s="23" t="s">
        <v>31</v>
      </c>
      <c r="C23" s="24" t="s">
        <v>4</v>
      </c>
      <c r="D23" s="25">
        <f>D24+D25</f>
        <v>175.71100000000001</v>
      </c>
      <c r="E23" s="27">
        <v>0</v>
      </c>
      <c r="F23" s="17">
        <f t="shared" si="0"/>
        <v>175.71100000000001</v>
      </c>
    </row>
    <row r="24" spans="2:6" ht="15" x14ac:dyDescent="0.25">
      <c r="B24" s="23" t="s">
        <v>32</v>
      </c>
      <c r="C24" s="24" t="s">
        <v>5</v>
      </c>
      <c r="D24" s="25">
        <v>77.736999999999995</v>
      </c>
      <c r="E24" s="27">
        <v>0</v>
      </c>
      <c r="F24" s="17">
        <f t="shared" si="0"/>
        <v>77.736999999999995</v>
      </c>
    </row>
    <row r="25" spans="2:6" ht="15" x14ac:dyDescent="0.25">
      <c r="B25" s="23" t="s">
        <v>33</v>
      </c>
      <c r="C25" s="24" t="s">
        <v>6</v>
      </c>
      <c r="D25" s="25">
        <v>97.974000000000004</v>
      </c>
      <c r="E25" s="27">
        <v>0</v>
      </c>
      <c r="F25" s="17">
        <f t="shared" si="0"/>
        <v>97.974000000000004</v>
      </c>
    </row>
    <row r="26" spans="2:6" ht="15" x14ac:dyDescent="0.25">
      <c r="B26" s="33">
        <v>2282</v>
      </c>
      <c r="C26" s="24" t="s">
        <v>47</v>
      </c>
      <c r="D26" s="25">
        <v>0</v>
      </c>
      <c r="E26" s="27">
        <v>0</v>
      </c>
      <c r="F26" s="17">
        <f t="shared" si="0"/>
        <v>0</v>
      </c>
    </row>
    <row r="27" spans="2:6" ht="15" x14ac:dyDescent="0.25">
      <c r="B27" s="23" t="s">
        <v>34</v>
      </c>
      <c r="C27" s="24" t="s">
        <v>35</v>
      </c>
      <c r="D27" s="25">
        <f>D28</f>
        <v>221.47300000000001</v>
      </c>
      <c r="E27" s="27">
        <v>0</v>
      </c>
      <c r="F27" s="17">
        <f t="shared" si="0"/>
        <v>221.47300000000001</v>
      </c>
    </row>
    <row r="28" spans="2:6" ht="15" x14ac:dyDescent="0.25">
      <c r="B28" s="23" t="s">
        <v>36</v>
      </c>
      <c r="C28" s="24" t="s">
        <v>7</v>
      </c>
      <c r="D28" s="25">
        <v>221.47300000000001</v>
      </c>
      <c r="E28" s="27">
        <v>0</v>
      </c>
      <c r="F28" s="17">
        <f t="shared" si="0"/>
        <v>221.47300000000001</v>
      </c>
    </row>
    <row r="29" spans="2:6" ht="15" x14ac:dyDescent="0.25">
      <c r="B29" s="23" t="s">
        <v>37</v>
      </c>
      <c r="C29" s="24" t="s">
        <v>38</v>
      </c>
      <c r="D29" s="25">
        <f>D30</f>
        <v>4.4809999999999999</v>
      </c>
      <c r="E29" s="27">
        <v>0</v>
      </c>
      <c r="F29" s="17">
        <f t="shared" si="0"/>
        <v>4.4809999999999999</v>
      </c>
    </row>
    <row r="30" spans="2:6" ht="15" x14ac:dyDescent="0.25">
      <c r="B30" s="23" t="s">
        <v>39</v>
      </c>
      <c r="C30" s="24" t="s">
        <v>40</v>
      </c>
      <c r="D30" s="25">
        <v>4.4809999999999999</v>
      </c>
      <c r="E30" s="27">
        <v>0</v>
      </c>
      <c r="F30" s="17">
        <f t="shared" si="0"/>
        <v>4.4809999999999999</v>
      </c>
    </row>
    <row r="31" spans="2:6" ht="15" x14ac:dyDescent="0.25">
      <c r="B31" s="23" t="s">
        <v>41</v>
      </c>
      <c r="C31" s="24" t="s">
        <v>42</v>
      </c>
      <c r="D31" s="25">
        <v>8.73</v>
      </c>
      <c r="E31" s="27">
        <v>0</v>
      </c>
      <c r="F31" s="17">
        <f t="shared" si="0"/>
        <v>8.73</v>
      </c>
    </row>
    <row r="32" spans="2:6" ht="15" x14ac:dyDescent="0.25">
      <c r="B32" s="33">
        <v>3100</v>
      </c>
      <c r="C32" s="24" t="s">
        <v>49</v>
      </c>
      <c r="D32" s="25">
        <f>D33</f>
        <v>0</v>
      </c>
      <c r="E32" s="27">
        <f>E33</f>
        <v>0</v>
      </c>
      <c r="F32" s="17">
        <f t="shared" si="0"/>
        <v>0</v>
      </c>
    </row>
    <row r="33" spans="2:6" ht="15" x14ac:dyDescent="0.25">
      <c r="B33" s="33">
        <v>3110</v>
      </c>
      <c r="C33" s="24" t="s">
        <v>50</v>
      </c>
      <c r="D33" s="25">
        <v>0</v>
      </c>
      <c r="E33" s="27">
        <v>0</v>
      </c>
      <c r="F33" s="17">
        <f t="shared" si="0"/>
        <v>0</v>
      </c>
    </row>
    <row r="34" spans="2:6" ht="15" x14ac:dyDescent="0.25">
      <c r="B34" s="33">
        <v>3200</v>
      </c>
      <c r="C34" s="24" t="s">
        <v>51</v>
      </c>
      <c r="D34" s="25">
        <f>D35</f>
        <v>50</v>
      </c>
      <c r="E34" s="27">
        <f>E35</f>
        <v>0</v>
      </c>
      <c r="F34" s="17">
        <f t="shared" si="0"/>
        <v>50</v>
      </c>
    </row>
    <row r="35" spans="2:6" ht="15" x14ac:dyDescent="0.25">
      <c r="B35" s="33">
        <v>3220</v>
      </c>
      <c r="C35" s="24" t="s">
        <v>48</v>
      </c>
      <c r="D35" s="25">
        <v>50</v>
      </c>
      <c r="E35" s="27">
        <v>0</v>
      </c>
      <c r="F35" s="17">
        <f t="shared" si="0"/>
        <v>50</v>
      </c>
    </row>
    <row r="36" spans="2:6" ht="15.75" x14ac:dyDescent="0.25">
      <c r="B36" s="28"/>
      <c r="C36" s="29" t="s">
        <v>44</v>
      </c>
      <c r="D36" s="30">
        <f>D15+D19+D27+D29+D31+D34</f>
        <v>1074.951</v>
      </c>
      <c r="E36" s="31">
        <f>E15+E19+E31+E32</f>
        <v>91.594999999999999</v>
      </c>
      <c r="F36" s="32">
        <f>D36+E36</f>
        <v>1166.546</v>
      </c>
    </row>
    <row r="37" spans="2:6" x14ac:dyDescent="0.2">
      <c r="B37" s="6"/>
      <c r="C37" s="7"/>
      <c r="D37" s="8"/>
      <c r="E37" s="13"/>
      <c r="F37" s="8"/>
    </row>
    <row r="38" spans="2:6" ht="14.25" x14ac:dyDescent="0.2">
      <c r="B38" s="2"/>
      <c r="C38" s="3"/>
      <c r="D38" s="4"/>
      <c r="E38" s="4"/>
      <c r="F38" s="4"/>
    </row>
    <row r="39" spans="2:6" x14ac:dyDescent="0.2">
      <c r="B39" s="14"/>
      <c r="C39" s="7"/>
      <c r="D39" s="10"/>
      <c r="E39" s="8"/>
      <c r="F39" s="8"/>
    </row>
    <row r="40" spans="2:6" x14ac:dyDescent="0.2">
      <c r="B40" s="6"/>
      <c r="C40" s="7"/>
      <c r="D40" s="8"/>
      <c r="E40" s="8"/>
      <c r="F40" s="8"/>
    </row>
    <row r="41" spans="2:6" x14ac:dyDescent="0.2">
      <c r="B41" s="6"/>
      <c r="C41" s="9"/>
      <c r="D41" s="10"/>
      <c r="E41" s="8"/>
      <c r="F41" s="8"/>
    </row>
    <row r="42" spans="2:6" x14ac:dyDescent="0.2">
      <c r="B42" s="6"/>
      <c r="C42" s="9"/>
      <c r="D42" s="8"/>
      <c r="E42" s="8"/>
      <c r="F42" s="10"/>
    </row>
    <row r="43" spans="2:6" ht="14.25" x14ac:dyDescent="0.2">
      <c r="B43" s="34" t="s">
        <v>52</v>
      </c>
      <c r="C43" s="34"/>
      <c r="D43" s="8"/>
      <c r="E43" s="34" t="s">
        <v>46</v>
      </c>
      <c r="F43" s="34"/>
    </row>
    <row r="44" spans="2:6" ht="14.25" x14ac:dyDescent="0.2">
      <c r="B44" s="2"/>
      <c r="C44" s="3"/>
      <c r="D44" s="5"/>
      <c r="E44" s="5"/>
      <c r="F44" s="5"/>
    </row>
    <row r="45" spans="2:6" x14ac:dyDescent="0.2">
      <c r="B45" s="1"/>
      <c r="C45" s="1"/>
      <c r="D45" s="1"/>
      <c r="E45" s="1"/>
      <c r="F45" s="1"/>
    </row>
    <row r="46" spans="2:6" ht="15.75" x14ac:dyDescent="0.25">
      <c r="B46" s="1"/>
      <c r="C46" s="11"/>
      <c r="D46" s="12"/>
      <c r="E46" s="12"/>
      <c r="F46" s="12"/>
    </row>
    <row r="47" spans="2:6" x14ac:dyDescent="0.2">
      <c r="B47" s="1"/>
      <c r="C47" s="1"/>
      <c r="D47" s="1"/>
      <c r="E47" s="1"/>
      <c r="F47" s="15"/>
    </row>
    <row r="48" spans="2:6" x14ac:dyDescent="0.2">
      <c r="D48" s="1"/>
    </row>
    <row r="49" spans="2:6" ht="14.25" x14ac:dyDescent="0.2">
      <c r="B49" s="34"/>
      <c r="C49" s="34"/>
      <c r="D49" s="1"/>
      <c r="E49" s="1"/>
      <c r="F49" s="1"/>
    </row>
    <row r="50" spans="2:6" x14ac:dyDescent="0.2">
      <c r="B50" s="1"/>
      <c r="C50" s="1"/>
      <c r="D50" s="1"/>
      <c r="E50" s="1"/>
      <c r="F50" s="1"/>
    </row>
  </sheetData>
  <mergeCells count="10">
    <mergeCell ref="B43:C43"/>
    <mergeCell ref="B49:C49"/>
    <mergeCell ref="E43:F43"/>
    <mergeCell ref="B7:F7"/>
    <mergeCell ref="B10:F10"/>
    <mergeCell ref="B11:B12"/>
    <mergeCell ref="C11:C12"/>
    <mergeCell ref="D11:F11"/>
    <mergeCell ref="B8:F8"/>
    <mergeCell ref="B9:F9"/>
  </mergeCells>
  <phoneticPr fontId="1" type="noConversion"/>
  <pageMargins left="0.59055118110236227" right="0.59055118110236227" top="0.39370078740157483" bottom="0.39370078740157483" header="0" footer="0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</dc:creator>
  <cp:lastModifiedBy>admin</cp:lastModifiedBy>
  <cp:lastPrinted>2019-04-09T11:11:54Z</cp:lastPrinted>
  <dcterms:created xsi:type="dcterms:W3CDTF">2011-04-13T11:59:21Z</dcterms:created>
  <dcterms:modified xsi:type="dcterms:W3CDTF">2019-08-07T09:38:45Z</dcterms:modified>
</cp:coreProperties>
</file>